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d\Disk Google\CN\"/>
    </mc:Choice>
  </mc:AlternateContent>
  <xr:revisionPtr revIDLastSave="0" documentId="13_ncr:1_{73F87108-163A-4A1E-B996-3FE8F4E3199A}" xr6:coauthVersionLast="45" xr6:coauthVersionMax="45" xr10:uidLastSave="{00000000-0000-0000-0000-000000000000}"/>
  <bookViews>
    <workbookView xWindow="28680" yWindow="-120" windowWidth="20730" windowHeight="11160" xr2:uid="{00000000-000D-0000-FFFF-FFFF00000000}"/>
  </bookViews>
  <sheets>
    <sheet name="Dolany" sheetId="1" r:id="rId1"/>
    <sheet name="List2" sheetId="2" r:id="rId2"/>
    <sheet name="List3" sheetId="3" r:id="rId3"/>
  </sheets>
  <definedNames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_xlnm.Database">#REF!</definedName>
    <definedName name="Datum">#REF!</definedName>
    <definedName name="Dispečink">#REF!</definedName>
    <definedName name="Hlavička">#REF!</definedName>
    <definedName name="Kod">#REF!</definedName>
    <definedName name="ks">#REF!</definedName>
    <definedName name="Periferie">#REF!</definedName>
    <definedName name="Přehled">#REF!</definedName>
    <definedName name="Rídící_systém">#REF!</definedName>
    <definedName name="Rok_nabídky">#REF!</definedName>
    <definedName name="Specifikace">#REF!</definedName>
    <definedName name="Typ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I18" i="1" s="1"/>
  <c r="G19" i="1"/>
  <c r="I19" i="1" s="1"/>
  <c r="G20" i="1"/>
  <c r="I20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5" i="1"/>
  <c r="I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G25" i="1" l="1"/>
  <c r="G23" i="1"/>
</calcChain>
</file>

<file path=xl/sharedStrings.xml><?xml version="1.0" encoding="utf-8"?>
<sst xmlns="http://schemas.openxmlformats.org/spreadsheetml/2006/main" count="45" uniqueCount="32">
  <si>
    <t>Č. položky</t>
  </si>
  <si>
    <t>Množství</t>
  </si>
  <si>
    <t>Cena celkem bez DPH</t>
  </si>
  <si>
    <t>Sazba DPH (%)</t>
  </si>
  <si>
    <t>Cena celkem s DPH</t>
  </si>
  <si>
    <t>Drát FeZn 10</t>
  </si>
  <si>
    <t>Výchozí revize</t>
  </si>
  <si>
    <t>Doprava</t>
  </si>
  <si>
    <t>Celková cena dodávek bez DPH</t>
  </si>
  <si>
    <t>Celková cena dodávek vč. DPH</t>
  </si>
  <si>
    <t>Cena/mj</t>
  </si>
  <si>
    <t>mj</t>
  </si>
  <si>
    <t>m</t>
  </si>
  <si>
    <t>ks</t>
  </si>
  <si>
    <t>Drát AlMgSi 8</t>
  </si>
  <si>
    <t>PV 17</t>
  </si>
  <si>
    <t>SuB</t>
  </si>
  <si>
    <t>DOT</t>
  </si>
  <si>
    <t>SOc</t>
  </si>
  <si>
    <t>Oddálený jímač (2xITV43 + 2xDOHT4)</t>
  </si>
  <si>
    <t>EHB servis s.r.o. - Moskevská 1464/61, Praha 10, 10100 - Vršovice</t>
  </si>
  <si>
    <t>tel. 602243105, 725925084; e-mail: bartunek.elektro@seznam.cz</t>
  </si>
  <si>
    <t>SzPl</t>
  </si>
  <si>
    <t>OT 1,7</t>
  </si>
  <si>
    <t>Zemnící páska FeZn 30x4</t>
  </si>
  <si>
    <t>kpl</t>
  </si>
  <si>
    <t>PV21</t>
  </si>
  <si>
    <t>SS</t>
  </si>
  <si>
    <t>SR 03</t>
  </si>
  <si>
    <t>Název</t>
  </si>
  <si>
    <t>Mělník - Mladoboleslavská</t>
  </si>
  <si>
    <t>Zemnící tyč křížová 1,5m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</si>
</sst>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\ &quot;Kč&quot;_-;\-* #,##0\ &quot;Kč&quot;_-;_-* &quot;-&quot;??\ &quot;Kč&quot;_-;_-@_-"/>
    <numFmt numFmtId="166" formatCode="_-* #,##0\ _K_č_s_-;\-* #,##0\ _K_č_s_-;_-* &quot;-&quot;\ _K_č_s_-;_-@_-"/>
    <numFmt numFmtId="167" formatCode="_-* #,##0.00\ _K_č_s_-;\-* #,##0.00\ _K_č_s_-;_-* &quot;-&quot;??\ _K_č_s_-;_-@_-"/>
    <numFmt numFmtId="168" formatCode="_-* #,##0\ &quot;Kčs&quot;_-;\-* #,##0\ &quot;Kčs&quot;_-;_-* &quot;-&quot;\ &quot;Kčs&quot;_-;_-@_-"/>
    <numFmt numFmtId="169" formatCode="_-* #,##0.00\ &quot;Kčs&quot;_-;\-* #,##0.00\ &quot;Kčs&quot;_-;_-* &quot;-&quot;??\ &quot;Kčs&quot;_-;_-@_-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#,##0.00\ &quot;Kč&quot;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Bez Patky"/>
      <family val="2"/>
      <charset val="238"/>
    </font>
    <font>
      <sz val="10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MS Sans Serif"/>
      <family val="2"/>
      <charset val="238"/>
    </font>
    <font>
      <sz val="10"/>
      <name val="Helv"/>
    </font>
    <font>
      <sz val="10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2">
    <xf numFmtId="0" fontId="0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0" fontId="9" fillId="0" borderId="0" applyProtection="0"/>
    <xf numFmtId="0" fontId="10" fillId="0" borderId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12" applyNumberFormat="0" applyFill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7" borderId="13" applyNumberFormat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1" fillId="0" borderId="0"/>
    <xf numFmtId="0" fontId="9" fillId="0" borderId="0"/>
    <xf numFmtId="0" fontId="11" fillId="0" borderId="0"/>
    <xf numFmtId="0" fontId="9" fillId="0" borderId="0"/>
    <xf numFmtId="0" fontId="22" fillId="19" borderId="17" applyNumberFormat="0" applyAlignment="0" applyProtection="0"/>
    <xf numFmtId="0" fontId="23" fillId="0" borderId="18" applyNumberFormat="0" applyFill="0" applyAlignment="0" applyProtection="0"/>
    <xf numFmtId="1" fontId="22" fillId="0" borderId="0">
      <alignment horizontal="center" vertical="center"/>
      <protection locked="0"/>
    </xf>
    <xf numFmtId="1" fontId="22" fillId="0" borderId="0">
      <alignment horizontal="center" vertical="center"/>
      <protection locked="0"/>
    </xf>
    <xf numFmtId="0" fontId="24" fillId="5" borderId="0" applyNumberFormat="0" applyBorder="0" applyAlignment="0" applyProtection="0"/>
    <xf numFmtId="0" fontId="25" fillId="0" borderId="0"/>
    <xf numFmtId="0" fontId="26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/>
    <xf numFmtId="0" fontId="29" fillId="8" borderId="19" applyNumberFormat="0" applyAlignment="0" applyProtection="0"/>
    <xf numFmtId="0" fontId="30" fillId="20" borderId="19" applyNumberFormat="0" applyAlignment="0" applyProtection="0"/>
    <xf numFmtId="0" fontId="31" fillId="20" borderId="20" applyNumberFormat="0" applyAlignment="0" applyProtection="0"/>
    <xf numFmtId="0" fontId="3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41">
    <xf numFmtId="0" fontId="0" fillId="0" borderId="0" xfId="0"/>
    <xf numFmtId="0" fontId="2" fillId="2" borderId="0" xfId="1" applyFill="1" applyProtection="1">
      <protection locked="0"/>
    </xf>
    <xf numFmtId="0" fontId="5" fillId="2" borderId="4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Protection="1"/>
    <xf numFmtId="0" fontId="7" fillId="2" borderId="5" xfId="2" applyFont="1" applyFill="1" applyBorder="1" applyProtection="1"/>
    <xf numFmtId="44" fontId="8" fillId="2" borderId="6" xfId="3" applyFont="1" applyFill="1" applyBorder="1" applyAlignment="1" applyProtection="1">
      <alignment horizontal="center" wrapText="1"/>
      <protection locked="0"/>
    </xf>
    <xf numFmtId="1" fontId="8" fillId="2" borderId="6" xfId="1" applyNumberFormat="1" applyFont="1" applyFill="1" applyBorder="1" applyAlignment="1" applyProtection="1">
      <alignment horizontal="center" wrapText="1"/>
    </xf>
    <xf numFmtId="44" fontId="8" fillId="2" borderId="7" xfId="3" applyFont="1" applyFill="1" applyBorder="1" applyAlignment="1" applyProtection="1">
      <alignment horizontal="center" wrapText="1"/>
      <protection locked="0"/>
    </xf>
    <xf numFmtId="4" fontId="6" fillId="2" borderId="5" xfId="1" applyNumberFormat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top" wrapText="1"/>
    </xf>
    <xf numFmtId="0" fontId="8" fillId="2" borderId="10" xfId="1" applyFont="1" applyFill="1" applyBorder="1" applyProtection="1">
      <protection locked="0"/>
    </xf>
    <xf numFmtId="165" fontId="8" fillId="2" borderId="11" xfId="3" applyNumberFormat="1" applyFont="1" applyFill="1" applyBorder="1" applyProtection="1">
      <protection locked="0"/>
    </xf>
    <xf numFmtId="0" fontId="8" fillId="2" borderId="0" xfId="1" applyFont="1" applyFill="1" applyProtection="1">
      <protection locked="0"/>
    </xf>
    <xf numFmtId="165" fontId="8" fillId="2" borderId="0" xfId="1" applyNumberFormat="1" applyFont="1" applyFill="1" applyProtection="1">
      <protection locked="0"/>
    </xf>
    <xf numFmtId="165" fontId="2" fillId="2" borderId="0" xfId="1" applyNumberFormat="1" applyFill="1" applyProtection="1">
      <protection locked="0"/>
    </xf>
    <xf numFmtId="0" fontId="5" fillId="2" borderId="0" xfId="1" applyFont="1" applyFill="1" applyProtection="1">
      <protection locked="0"/>
    </xf>
    <xf numFmtId="165" fontId="5" fillId="2" borderId="0" xfId="1" applyNumberFormat="1" applyFont="1" applyFill="1" applyProtection="1">
      <protection locked="0"/>
    </xf>
    <xf numFmtId="0" fontId="7" fillId="2" borderId="6" xfId="2" applyFont="1" applyFill="1" applyBorder="1" applyProtection="1"/>
    <xf numFmtId="172" fontId="7" fillId="2" borderId="6" xfId="2" applyNumberFormat="1" applyFont="1" applyFill="1" applyBorder="1" applyProtection="1"/>
    <xf numFmtId="0" fontId="33" fillId="2" borderId="8" xfId="2" applyFont="1" applyFill="1" applyBorder="1" applyProtection="1"/>
    <xf numFmtId="0" fontId="33" fillId="2" borderId="5" xfId="2" applyFont="1" applyFill="1" applyBorder="1" applyProtection="1"/>
    <xf numFmtId="0" fontId="34" fillId="2" borderId="0" xfId="1" applyFont="1" applyFill="1" applyProtection="1">
      <protection locked="0"/>
    </xf>
    <xf numFmtId="0" fontId="5" fillId="2" borderId="22" xfId="1" applyFont="1" applyFill="1" applyBorder="1" applyAlignment="1" applyProtection="1">
      <alignment horizontal="center" vertical="center" wrapText="1"/>
    </xf>
    <xf numFmtId="0" fontId="2" fillId="2" borderId="21" xfId="1" applyFill="1" applyBorder="1" applyProtection="1">
      <protection locked="0"/>
    </xf>
    <xf numFmtId="0" fontId="5" fillId="2" borderId="25" xfId="1" applyFont="1" applyFill="1" applyBorder="1" applyAlignment="1" applyProtection="1">
      <alignment vertical="center" wrapText="1"/>
      <protection locked="0"/>
    </xf>
    <xf numFmtId="0" fontId="4" fillId="2" borderId="29" xfId="1" applyFont="1" applyFill="1" applyBorder="1" applyAlignment="1" applyProtection="1">
      <alignment wrapText="1"/>
      <protection locked="0"/>
    </xf>
    <xf numFmtId="0" fontId="5" fillId="2" borderId="23" xfId="1" applyFont="1" applyFill="1" applyBorder="1" applyAlignment="1" applyProtection="1">
      <alignment vertical="center" wrapText="1"/>
      <protection locked="0"/>
    </xf>
    <xf numFmtId="0" fontId="5" fillId="2" borderId="24" xfId="1" applyFont="1" applyFill="1" applyBorder="1" applyAlignment="1" applyProtection="1">
      <alignment vertical="center" wrapText="1"/>
      <protection locked="0"/>
    </xf>
    <xf numFmtId="0" fontId="4" fillId="2" borderId="25" xfId="1" applyFont="1" applyFill="1" applyBorder="1" applyAlignment="1" applyProtection="1">
      <alignment wrapText="1"/>
      <protection locked="0"/>
    </xf>
    <xf numFmtId="0" fontId="35" fillId="0" borderId="0" xfId="0" applyFont="1"/>
    <xf numFmtId="44" fontId="0" fillId="0" borderId="0" xfId="0" applyNumberForma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28" xfId="1" applyFont="1" applyFill="1" applyBorder="1" applyAlignment="1" applyProtection="1">
      <alignment wrapText="1"/>
      <protection locked="0"/>
    </xf>
    <xf numFmtId="0" fontId="4" fillId="2" borderId="27" xfId="1" applyFont="1" applyFill="1" applyBorder="1" applyAlignment="1" applyProtection="1">
      <alignment wrapText="1"/>
      <protection locked="0"/>
    </xf>
    <xf numFmtId="0" fontId="4" fillId="2" borderId="26" xfId="1" applyFont="1" applyFill="1" applyBorder="1" applyAlignment="1" applyProtection="1">
      <alignment wrapText="1"/>
      <protection locked="0"/>
    </xf>
    <xf numFmtId="0" fontId="4" fillId="2" borderId="28" xfId="1" applyFont="1" applyFill="1" applyBorder="1" applyAlignment="1" applyProtection="1">
      <alignment wrapText="1"/>
      <protection locked="0"/>
    </xf>
    <xf numFmtId="0" fontId="34" fillId="2" borderId="9" xfId="1" applyFont="1" applyFill="1" applyBorder="1" applyProtection="1">
      <protection locked="0"/>
    </xf>
    <xf numFmtId="0" fontId="34" fillId="2" borderId="10" xfId="1" applyFont="1" applyFill="1" applyBorder="1" applyProtection="1">
      <protection locked="0"/>
    </xf>
    <xf numFmtId="0" fontId="2" fillId="2" borderId="10" xfId="1" applyFill="1" applyBorder="1" applyAlignment="1" applyProtection="1">
      <alignment horizontal="center" wrapText="1"/>
      <protection locked="0"/>
    </xf>
  </cellXfs>
  <cellStyles count="72">
    <cellStyle name="_List1" xfId="4" xr:uid="{00000000-0005-0000-0000-000000000000}"/>
    <cellStyle name="_PERSONAL" xfId="5" xr:uid="{00000000-0005-0000-0000-000001000000}"/>
    <cellStyle name="_PERSONAL_1" xfId="6" xr:uid="{00000000-0005-0000-0000-000002000000}"/>
    <cellStyle name="20 % – Zvýraznění1 1" xfId="7" xr:uid="{00000000-0005-0000-0000-000003000000}"/>
    <cellStyle name="20 % – Zvýraznění2 1" xfId="8" xr:uid="{00000000-0005-0000-0000-000004000000}"/>
    <cellStyle name="20 % – Zvýraznění3 1" xfId="9" xr:uid="{00000000-0005-0000-0000-000005000000}"/>
    <cellStyle name="20 % – Zvýraznění4 1" xfId="10" xr:uid="{00000000-0005-0000-0000-000006000000}"/>
    <cellStyle name="20 % – Zvýraznění5 1" xfId="11" xr:uid="{00000000-0005-0000-0000-000007000000}"/>
    <cellStyle name="20 % – Zvýraznění6 1" xfId="12" xr:uid="{00000000-0005-0000-0000-000008000000}"/>
    <cellStyle name="40 % – Zvýraznění1 1" xfId="13" xr:uid="{00000000-0005-0000-0000-000009000000}"/>
    <cellStyle name="40 % – Zvýraznění2 1" xfId="14" xr:uid="{00000000-0005-0000-0000-00000A000000}"/>
    <cellStyle name="40 % – Zvýraznění3 1" xfId="15" xr:uid="{00000000-0005-0000-0000-00000B000000}"/>
    <cellStyle name="40 % – Zvýraznění4 1" xfId="16" xr:uid="{00000000-0005-0000-0000-00000C000000}"/>
    <cellStyle name="40 % – Zvýraznění5 1" xfId="17" xr:uid="{00000000-0005-0000-0000-00000D000000}"/>
    <cellStyle name="40 % – Zvýraznění6 1" xfId="18" xr:uid="{00000000-0005-0000-0000-00000E000000}"/>
    <cellStyle name="60 % – Zvýraznění1 1" xfId="19" xr:uid="{00000000-0005-0000-0000-00000F000000}"/>
    <cellStyle name="60 % – Zvýraznění2 1" xfId="20" xr:uid="{00000000-0005-0000-0000-000010000000}"/>
    <cellStyle name="60 % – Zvýraznění3 1" xfId="21" xr:uid="{00000000-0005-0000-0000-000011000000}"/>
    <cellStyle name="60 % – Zvýraznění4 1" xfId="22" xr:uid="{00000000-0005-0000-0000-000012000000}"/>
    <cellStyle name="60 % – Zvýraznění5 1" xfId="23" xr:uid="{00000000-0005-0000-0000-000013000000}"/>
    <cellStyle name="60 % – Zvýraznění6 1" xfId="24" xr:uid="{00000000-0005-0000-0000-000014000000}"/>
    <cellStyle name="Celkem 1" xfId="25" xr:uid="{00000000-0005-0000-0000-000015000000}"/>
    <cellStyle name="Comma [0]_laroux" xfId="26" xr:uid="{00000000-0005-0000-0000-000016000000}"/>
    <cellStyle name="Comma_laroux" xfId="27" xr:uid="{00000000-0005-0000-0000-000017000000}"/>
    <cellStyle name="Currency [0]_laroux" xfId="28" xr:uid="{00000000-0005-0000-0000-000018000000}"/>
    <cellStyle name="Currency_laroux" xfId="29" xr:uid="{00000000-0005-0000-0000-000019000000}"/>
    <cellStyle name="čárky [0]_1" xfId="30" xr:uid="{00000000-0005-0000-0000-00001A000000}"/>
    <cellStyle name="Dziesiętny [0]_laroux" xfId="31" xr:uid="{00000000-0005-0000-0000-00001B000000}"/>
    <cellStyle name="Dziesiętny_laroux" xfId="32" xr:uid="{00000000-0005-0000-0000-00001C000000}"/>
    <cellStyle name="Chybně 1" xfId="33" xr:uid="{00000000-0005-0000-0000-00001D000000}"/>
    <cellStyle name="Kontrolní buňka 1" xfId="34" xr:uid="{00000000-0005-0000-0000-00001E000000}"/>
    <cellStyle name="měny 2" xfId="35" xr:uid="{00000000-0005-0000-0000-00001F000000}"/>
    <cellStyle name="měny 2 2" xfId="36" xr:uid="{00000000-0005-0000-0000-000020000000}"/>
    <cellStyle name="měny 2 2 2" xfId="37" xr:uid="{00000000-0005-0000-0000-000021000000}"/>
    <cellStyle name="měny 2 2 3" xfId="38" xr:uid="{00000000-0005-0000-0000-000022000000}"/>
    <cellStyle name="měny 2 2 4" xfId="39" xr:uid="{00000000-0005-0000-0000-000023000000}"/>
    <cellStyle name="měny 3" xfId="3" xr:uid="{00000000-0005-0000-0000-000024000000}"/>
    <cellStyle name="Nadpis 1 1" xfId="40" xr:uid="{00000000-0005-0000-0000-000025000000}"/>
    <cellStyle name="Nadpis 2 1" xfId="41" xr:uid="{00000000-0005-0000-0000-000026000000}"/>
    <cellStyle name="Nadpis 3 1" xfId="42" xr:uid="{00000000-0005-0000-0000-000027000000}"/>
    <cellStyle name="Nadpis 4 1" xfId="43" xr:uid="{00000000-0005-0000-0000-000028000000}"/>
    <cellStyle name="Název 1" xfId="44" xr:uid="{00000000-0005-0000-0000-000029000000}"/>
    <cellStyle name="Neutrální 1" xfId="45" xr:uid="{00000000-0005-0000-0000-00002A000000}"/>
    <cellStyle name="Normal_laroux" xfId="46" xr:uid="{00000000-0005-0000-0000-00002B000000}"/>
    <cellStyle name="Normální" xfId="0" builtinId="0"/>
    <cellStyle name="normální 2" xfId="47" xr:uid="{00000000-0005-0000-0000-00002D000000}"/>
    <cellStyle name="normální 2 2" xfId="2" xr:uid="{00000000-0005-0000-0000-00002E000000}"/>
    <cellStyle name="normální 3" xfId="48" xr:uid="{00000000-0005-0000-0000-00002F000000}"/>
    <cellStyle name="normální 4" xfId="1" xr:uid="{00000000-0005-0000-0000-000030000000}"/>
    <cellStyle name="Normalny_laroux" xfId="49" xr:uid="{00000000-0005-0000-0000-000031000000}"/>
    <cellStyle name="Poznámka 1" xfId="50" xr:uid="{00000000-0005-0000-0000-000032000000}"/>
    <cellStyle name="Propojená buňka 1" xfId="51" xr:uid="{00000000-0005-0000-0000-000033000000}"/>
    <cellStyle name="Specifikace" xfId="52" xr:uid="{00000000-0005-0000-0000-000034000000}"/>
    <cellStyle name="Specifikace 1" xfId="53" xr:uid="{00000000-0005-0000-0000-000035000000}"/>
    <cellStyle name="Správně 1" xfId="54" xr:uid="{00000000-0005-0000-0000-000036000000}"/>
    <cellStyle name="Standard_aktuell" xfId="55" xr:uid="{00000000-0005-0000-0000-000037000000}"/>
    <cellStyle name="Styl 1" xfId="56" xr:uid="{00000000-0005-0000-0000-000038000000}"/>
    <cellStyle name="Styl 1 1" xfId="57" xr:uid="{00000000-0005-0000-0000-000039000000}"/>
    <cellStyle name="Styl 1 2" xfId="58" xr:uid="{00000000-0005-0000-0000-00003A000000}"/>
    <cellStyle name="Text upozornění 1" xfId="59" xr:uid="{00000000-0005-0000-0000-00003B000000}"/>
    <cellStyle name="Vstup 1" xfId="60" xr:uid="{00000000-0005-0000-0000-00003C000000}"/>
    <cellStyle name="Výpočet 1" xfId="61" xr:uid="{00000000-0005-0000-0000-00003D000000}"/>
    <cellStyle name="Výstup 1" xfId="62" xr:uid="{00000000-0005-0000-0000-00003E000000}"/>
    <cellStyle name="Vysvětlující text 1" xfId="63" xr:uid="{00000000-0005-0000-0000-00003F000000}"/>
    <cellStyle name="Walutowy [0]_laroux" xfId="64" xr:uid="{00000000-0005-0000-0000-000040000000}"/>
    <cellStyle name="Walutowy_laroux" xfId="65" xr:uid="{00000000-0005-0000-0000-000041000000}"/>
    <cellStyle name="Zvýraznění 1 1" xfId="66" xr:uid="{00000000-0005-0000-0000-000042000000}"/>
    <cellStyle name="Zvýraznění 2 1" xfId="67" xr:uid="{00000000-0005-0000-0000-000043000000}"/>
    <cellStyle name="Zvýraznění 3 1" xfId="68" xr:uid="{00000000-0005-0000-0000-000044000000}"/>
    <cellStyle name="Zvýraznění 4 1" xfId="69" xr:uid="{00000000-0005-0000-0000-000045000000}"/>
    <cellStyle name="Zvýraznění 5 1" xfId="70" xr:uid="{00000000-0005-0000-0000-000046000000}"/>
    <cellStyle name="Zvýraznění 6 1" xfId="71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B1" workbookViewId="0">
      <selection activeCell="F21" sqref="F21"/>
    </sheetView>
  </sheetViews>
  <sheetFormatPr defaultRowHeight="15"/>
  <cols>
    <col min="1" max="1" width="9.140625" customWidth="1"/>
    <col min="2" max="2" width="6" customWidth="1"/>
    <col min="3" max="3" width="36.85546875" customWidth="1"/>
    <col min="4" max="4" width="11.140625" customWidth="1"/>
    <col min="5" max="5" width="4.7109375" customWidth="1"/>
    <col min="6" max="6" width="13.5703125" customWidth="1"/>
    <col min="7" max="7" width="18.42578125" customWidth="1"/>
    <col min="8" max="8" width="9.140625" customWidth="1"/>
    <col min="9" max="9" width="18.5703125" customWidth="1"/>
    <col min="11" max="11" width="10.42578125" bestFit="1" customWidth="1"/>
  </cols>
  <sheetData>
    <row r="1" spans="1:11" ht="21" thickBot="1">
      <c r="A1" s="1"/>
      <c r="B1" s="31" t="s">
        <v>20</v>
      </c>
      <c r="C1" s="32"/>
      <c r="D1" s="32"/>
      <c r="E1" s="32"/>
      <c r="F1" s="32"/>
      <c r="G1" s="32"/>
      <c r="H1" s="32"/>
      <c r="I1" s="33"/>
    </row>
    <row r="2" spans="1:11" ht="15.75" thickBot="1">
      <c r="A2" s="1"/>
      <c r="B2" s="40" t="s">
        <v>21</v>
      </c>
      <c r="C2" s="40"/>
      <c r="D2" s="40"/>
      <c r="E2" s="40"/>
      <c r="F2" s="40"/>
      <c r="G2" s="40"/>
      <c r="H2" s="40"/>
      <c r="I2" s="40"/>
    </row>
    <row r="3" spans="1:11" ht="19.5" thickBot="1">
      <c r="A3" s="1"/>
      <c r="B3" s="34" t="s">
        <v>30</v>
      </c>
      <c r="C3" s="35"/>
      <c r="D3" s="36"/>
      <c r="E3" s="28"/>
      <c r="F3" s="25"/>
      <c r="G3" s="37"/>
      <c r="H3" s="35"/>
      <c r="I3" s="36"/>
    </row>
    <row r="4" spans="1:11" ht="63.75" thickBot="1">
      <c r="A4" s="1"/>
      <c r="B4" s="26" t="s">
        <v>0</v>
      </c>
      <c r="C4" s="27" t="s">
        <v>29</v>
      </c>
      <c r="D4" s="26" t="s">
        <v>1</v>
      </c>
      <c r="E4" s="26" t="s">
        <v>11</v>
      </c>
      <c r="F4" s="26" t="s">
        <v>10</v>
      </c>
      <c r="G4" s="24" t="s">
        <v>2</v>
      </c>
      <c r="H4" s="24" t="s">
        <v>3</v>
      </c>
      <c r="I4" s="24" t="s">
        <v>4</v>
      </c>
    </row>
    <row r="5" spans="1:11" ht="15.75">
      <c r="A5" s="1"/>
      <c r="B5" s="2">
        <v>1</v>
      </c>
      <c r="C5" s="3" t="s">
        <v>19</v>
      </c>
      <c r="D5" s="4">
        <v>0</v>
      </c>
      <c r="E5" s="17" t="s">
        <v>13</v>
      </c>
      <c r="F5" s="18">
        <v>0</v>
      </c>
      <c r="G5" s="5">
        <f>F5*D5</f>
        <v>0</v>
      </c>
      <c r="H5" s="6">
        <v>15</v>
      </c>
      <c r="I5" s="7">
        <f>((G5*H5)/100)+G5</f>
        <v>0</v>
      </c>
      <c r="K5" s="30"/>
    </row>
    <row r="6" spans="1:11" ht="15.75">
      <c r="A6" s="1"/>
      <c r="B6" s="2">
        <f>B5+1</f>
        <v>2</v>
      </c>
      <c r="C6" s="3" t="s">
        <v>23</v>
      </c>
      <c r="D6" s="4">
        <v>9</v>
      </c>
      <c r="E6" s="17" t="s">
        <v>13</v>
      </c>
      <c r="F6" s="18">
        <v>195</v>
      </c>
      <c r="G6" s="5">
        <f t="shared" ref="G6:G20" si="0">F6*D6</f>
        <v>1755</v>
      </c>
      <c r="H6" s="6">
        <v>15</v>
      </c>
      <c r="I6" s="7">
        <f>((G6*H6)/100)+G6</f>
        <v>2018.25</v>
      </c>
    </row>
    <row r="7" spans="1:11" ht="15.75">
      <c r="A7" s="1"/>
      <c r="B7" s="2">
        <f t="shared" ref="B7:B17" si="1">B6+1</f>
        <v>3</v>
      </c>
      <c r="C7" s="3" t="s">
        <v>24</v>
      </c>
      <c r="D7" s="4">
        <v>0</v>
      </c>
      <c r="E7" s="17" t="s">
        <v>12</v>
      </c>
      <c r="F7" s="18">
        <v>0</v>
      </c>
      <c r="G7" s="5">
        <f t="shared" si="0"/>
        <v>0</v>
      </c>
      <c r="H7" s="6">
        <v>15</v>
      </c>
      <c r="I7" s="7">
        <f>((G7*H7)/100)+G7</f>
        <v>0</v>
      </c>
    </row>
    <row r="8" spans="1:11" ht="15.75">
      <c r="A8" s="1"/>
      <c r="B8" s="2">
        <f t="shared" si="1"/>
        <v>4</v>
      </c>
      <c r="C8" s="3" t="s">
        <v>5</v>
      </c>
      <c r="D8" s="4">
        <v>90</v>
      </c>
      <c r="E8" s="17" t="s">
        <v>12</v>
      </c>
      <c r="F8" s="18">
        <v>58</v>
      </c>
      <c r="G8" s="5">
        <f t="shared" si="0"/>
        <v>5220</v>
      </c>
      <c r="H8" s="6">
        <v>15</v>
      </c>
      <c r="I8" s="7">
        <f>((G8*H8)/100)+G8</f>
        <v>6003</v>
      </c>
    </row>
    <row r="9" spans="1:11" ht="15.75">
      <c r="A9" s="1"/>
      <c r="B9" s="2">
        <f t="shared" si="1"/>
        <v>5</v>
      </c>
      <c r="C9" s="3" t="s">
        <v>14</v>
      </c>
      <c r="D9" s="4">
        <v>0</v>
      </c>
      <c r="E9" s="17" t="s">
        <v>12</v>
      </c>
      <c r="F9" s="18">
        <v>0</v>
      </c>
      <c r="G9" s="5">
        <f t="shared" si="0"/>
        <v>0</v>
      </c>
      <c r="H9" s="6">
        <v>15</v>
      </c>
      <c r="I9" s="7">
        <f t="shared" ref="I9:I20" si="2">((G9*H9)/100)+G9</f>
        <v>0</v>
      </c>
    </row>
    <row r="10" spans="1:11" ht="15.75">
      <c r="A10" s="1"/>
      <c r="B10" s="2">
        <f t="shared" si="1"/>
        <v>6</v>
      </c>
      <c r="C10" s="3" t="s">
        <v>16</v>
      </c>
      <c r="D10" s="4">
        <v>18</v>
      </c>
      <c r="E10" s="17" t="s">
        <v>13</v>
      </c>
      <c r="F10" s="18">
        <v>32</v>
      </c>
      <c r="G10" s="5">
        <f t="shared" si="0"/>
        <v>576</v>
      </c>
      <c r="H10" s="6">
        <v>15</v>
      </c>
      <c r="I10" s="7">
        <f t="shared" si="2"/>
        <v>662.4</v>
      </c>
    </row>
    <row r="11" spans="1:11" ht="15.75">
      <c r="A11" s="1"/>
      <c r="B11" s="2">
        <f t="shared" si="1"/>
        <v>7</v>
      </c>
      <c r="C11" s="3" t="s">
        <v>28</v>
      </c>
      <c r="D11" s="4">
        <v>0</v>
      </c>
      <c r="E11" s="17" t="s">
        <v>13</v>
      </c>
      <c r="F11" s="18">
        <v>0</v>
      </c>
      <c r="G11" s="5">
        <f t="shared" si="0"/>
        <v>0</v>
      </c>
      <c r="H11" s="6">
        <v>15</v>
      </c>
      <c r="I11" s="7">
        <f t="shared" si="2"/>
        <v>0</v>
      </c>
    </row>
    <row r="12" spans="1:11" ht="15.75">
      <c r="A12" s="1"/>
      <c r="B12" s="2">
        <f t="shared" si="1"/>
        <v>8</v>
      </c>
      <c r="C12" s="8" t="s">
        <v>17</v>
      </c>
      <c r="D12" s="4">
        <v>18</v>
      </c>
      <c r="E12" s="17" t="s">
        <v>13</v>
      </c>
      <c r="F12" s="18">
        <v>42</v>
      </c>
      <c r="G12" s="5">
        <f t="shared" si="0"/>
        <v>756</v>
      </c>
      <c r="H12" s="6">
        <v>15</v>
      </c>
      <c r="I12" s="7">
        <f t="shared" si="2"/>
        <v>869.4</v>
      </c>
    </row>
    <row r="13" spans="1:11" ht="18" customHeight="1">
      <c r="A13" s="1"/>
      <c r="B13" s="2">
        <f t="shared" si="1"/>
        <v>9</v>
      </c>
      <c r="C13" s="3" t="s">
        <v>18</v>
      </c>
      <c r="D13" s="4">
        <v>0</v>
      </c>
      <c r="E13" s="17" t="s">
        <v>13</v>
      </c>
      <c r="F13" s="18">
        <v>0</v>
      </c>
      <c r="G13" s="5">
        <f t="shared" si="0"/>
        <v>0</v>
      </c>
      <c r="H13" s="6">
        <v>15</v>
      </c>
      <c r="I13" s="7">
        <f t="shared" si="2"/>
        <v>0</v>
      </c>
    </row>
    <row r="14" spans="1:11" ht="18" customHeight="1">
      <c r="A14" s="1"/>
      <c r="B14" s="2">
        <f t="shared" si="1"/>
        <v>10</v>
      </c>
      <c r="C14" s="9" t="s">
        <v>22</v>
      </c>
      <c r="D14" s="4">
        <v>9</v>
      </c>
      <c r="E14" s="17" t="s">
        <v>13</v>
      </c>
      <c r="F14" s="18">
        <v>28</v>
      </c>
      <c r="G14" s="5">
        <f t="shared" si="0"/>
        <v>252</v>
      </c>
      <c r="H14" s="6">
        <v>15</v>
      </c>
      <c r="I14" s="7">
        <f t="shared" si="2"/>
        <v>289.8</v>
      </c>
    </row>
    <row r="15" spans="1:11" ht="16.5" customHeight="1">
      <c r="A15" s="1"/>
      <c r="B15" s="2">
        <f t="shared" si="1"/>
        <v>11</v>
      </c>
      <c r="C15" s="9" t="s">
        <v>6</v>
      </c>
      <c r="D15" s="4">
        <v>1</v>
      </c>
      <c r="E15" s="17" t="s">
        <v>13</v>
      </c>
      <c r="F15" s="18">
        <v>5000</v>
      </c>
      <c r="G15" s="5">
        <f t="shared" si="0"/>
        <v>5000</v>
      </c>
      <c r="H15" s="6">
        <v>15</v>
      </c>
      <c r="I15" s="7">
        <f t="shared" si="2"/>
        <v>5750</v>
      </c>
    </row>
    <row r="16" spans="1:11" ht="15.75">
      <c r="A16" s="1"/>
      <c r="B16" s="2">
        <f t="shared" si="1"/>
        <v>12</v>
      </c>
      <c r="C16" s="19" t="s">
        <v>26</v>
      </c>
      <c r="D16" s="4">
        <v>0</v>
      </c>
      <c r="E16" s="17" t="s">
        <v>13</v>
      </c>
      <c r="F16" s="18">
        <v>0</v>
      </c>
      <c r="G16" s="5">
        <f t="shared" si="0"/>
        <v>0</v>
      </c>
      <c r="H16" s="6">
        <v>15</v>
      </c>
      <c r="I16" s="7">
        <f t="shared" si="2"/>
        <v>0</v>
      </c>
    </row>
    <row r="17" spans="1:9" ht="15.75">
      <c r="A17" s="1"/>
      <c r="B17" s="2">
        <f t="shared" si="1"/>
        <v>13</v>
      </c>
      <c r="C17" s="20" t="s">
        <v>7</v>
      </c>
      <c r="D17" s="4">
        <v>1</v>
      </c>
      <c r="E17" s="17" t="s">
        <v>25</v>
      </c>
      <c r="F17" s="18">
        <v>1000</v>
      </c>
      <c r="G17" s="5">
        <f t="shared" si="0"/>
        <v>1000</v>
      </c>
      <c r="H17" s="6">
        <v>15</v>
      </c>
      <c r="I17" s="7">
        <f t="shared" si="2"/>
        <v>1150</v>
      </c>
    </row>
    <row r="18" spans="1:9" ht="15.75">
      <c r="A18" s="23"/>
      <c r="B18" s="22">
        <v>14</v>
      </c>
      <c r="C18" s="20" t="s">
        <v>15</v>
      </c>
      <c r="D18" s="4">
        <v>0</v>
      </c>
      <c r="E18" s="4" t="s">
        <v>13</v>
      </c>
      <c r="F18" s="18">
        <v>0</v>
      </c>
      <c r="G18" s="5">
        <f t="shared" si="0"/>
        <v>0</v>
      </c>
      <c r="H18" s="6">
        <v>15</v>
      </c>
      <c r="I18" s="7">
        <f t="shared" si="2"/>
        <v>0</v>
      </c>
    </row>
    <row r="19" spans="1:9" ht="15.75">
      <c r="A19" s="23"/>
      <c r="B19" s="22">
        <v>15</v>
      </c>
      <c r="C19" s="20" t="s">
        <v>31</v>
      </c>
      <c r="D19" s="4">
        <v>27</v>
      </c>
      <c r="E19" s="4" t="s">
        <v>13</v>
      </c>
      <c r="F19" s="18">
        <v>215</v>
      </c>
      <c r="G19" s="5">
        <f t="shared" si="0"/>
        <v>5805</v>
      </c>
      <c r="H19" s="6">
        <v>15</v>
      </c>
      <c r="I19" s="7">
        <f t="shared" si="2"/>
        <v>6675.75</v>
      </c>
    </row>
    <row r="20" spans="1:9" ht="15.75">
      <c r="A20" s="23"/>
      <c r="B20" s="22">
        <v>16</v>
      </c>
      <c r="C20" s="20" t="s">
        <v>27</v>
      </c>
      <c r="D20" s="4">
        <v>0</v>
      </c>
      <c r="E20" s="4" t="s">
        <v>13</v>
      </c>
      <c r="F20" s="18">
        <v>0</v>
      </c>
      <c r="G20" s="5">
        <f t="shared" si="0"/>
        <v>0</v>
      </c>
      <c r="H20" s="6">
        <v>15</v>
      </c>
      <c r="I20" s="7">
        <f t="shared" si="2"/>
        <v>0</v>
      </c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ht="19.5" thickBot="1">
      <c r="A23" s="1"/>
      <c r="B23" s="38" t="s">
        <v>8</v>
      </c>
      <c r="C23" s="39"/>
      <c r="D23" s="39"/>
      <c r="E23" s="10"/>
      <c r="F23" s="10"/>
      <c r="G23" s="11">
        <f>SUM(G5:G20)</f>
        <v>20364</v>
      </c>
      <c r="H23" s="1"/>
      <c r="I23" s="1"/>
    </row>
    <row r="24" spans="1:9" ht="19.5" thickBot="1">
      <c r="A24" s="1"/>
      <c r="B24" s="21"/>
      <c r="C24" s="21"/>
      <c r="D24" s="21"/>
      <c r="E24" s="12"/>
      <c r="F24" s="12"/>
      <c r="G24" s="13"/>
      <c r="H24" s="1"/>
      <c r="I24" s="14"/>
    </row>
    <row r="25" spans="1:9" ht="19.5" thickBot="1">
      <c r="A25" s="1"/>
      <c r="B25" s="38" t="s">
        <v>9</v>
      </c>
      <c r="C25" s="39"/>
      <c r="D25" s="39"/>
      <c r="E25" s="10"/>
      <c r="F25" s="10"/>
      <c r="G25" s="11">
        <f>SUM(I5:I20)</f>
        <v>23418.6</v>
      </c>
      <c r="H25" s="1"/>
      <c r="I25" s="14"/>
    </row>
    <row r="26" spans="1:9" ht="15.75">
      <c r="A26" s="1"/>
      <c r="B26" s="15"/>
      <c r="C26" s="15"/>
      <c r="D26" s="15"/>
      <c r="E26" s="15"/>
      <c r="F26" s="15"/>
      <c r="G26" s="16"/>
      <c r="H26" s="1"/>
      <c r="I26" s="14"/>
    </row>
    <row r="27" spans="1:9">
      <c r="C27" s="29"/>
      <c r="D27" s="29"/>
      <c r="E27" s="29"/>
      <c r="F27" s="29"/>
      <c r="G27" s="29"/>
    </row>
  </sheetData>
  <mergeCells count="6">
    <mergeCell ref="B1:I1"/>
    <mergeCell ref="B3:D3"/>
    <mergeCell ref="G3:I3"/>
    <mergeCell ref="B23:D23"/>
    <mergeCell ref="B25:D25"/>
    <mergeCell ref="B2:I2"/>
  </mergeCells>
  <pageMargins left="0.7" right="0.7" top="0.78740157499999996" bottom="0.78740157499999996" header="0.3" footer="0.3"/>
  <pageSetup paperSize="25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Dolany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EHB servis</dc:creator>
  <cp:lastModifiedBy>jaroslav rosak</cp:lastModifiedBy>
  <cp:lastPrinted>2020-03-25T20:17:42Z</cp:lastPrinted>
  <dcterms:created xsi:type="dcterms:W3CDTF">2012-03-11T19:23:04Z</dcterms:created>
  <dcterms:modified xsi:type="dcterms:W3CDTF">2020-10-06T17:41:40Z</dcterms:modified>
</cp:coreProperties>
</file>